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tp\Foerderprogramme\BayProTier\"/>
    </mc:Choice>
  </mc:AlternateContent>
  <xr:revisionPtr revIDLastSave="0" documentId="13_ncr:1_{F1429231-81E8-45FA-AE8E-45998F7A1F2A}" xr6:coauthVersionLast="47" xr6:coauthVersionMax="47" xr10:uidLastSave="{00000000-0000-0000-0000-000000000000}"/>
  <workbookProtection workbookAlgorithmName="SHA-512" workbookHashValue="JecqooWBe3Nyb3aACWjc+Xq8Oiv+RcZRL297fbO6ED5xISnpLPNYHjAs9CEOWlGcDanevu0f/hpQ1t0T44hP1g==" workbookSaltValue="JGDVLlvdKyX9+1qi6dNQHQ==" workbookSpinCount="100000" lockStructure="1"/>
  <bookViews>
    <workbookView xWindow="38280" yWindow="-120" windowWidth="29040" windowHeight="17640" activeTab="1" xr2:uid="{A83A2A91-2765-4894-8CE7-EE23861F4D46}"/>
  </bookViews>
  <sheets>
    <sheet name="Hinweise" sheetId="7" r:id="rId1"/>
    <sheet name="Stallflächen und Belegung" sheetId="1" r:id="rId2"/>
    <sheet name="Flächenbedarf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N19" i="1"/>
  <c r="N21" i="1"/>
  <c r="N22" i="1"/>
  <c r="N23" i="1"/>
  <c r="N24" i="1"/>
  <c r="N26" i="1"/>
  <c r="N27" i="1"/>
  <c r="N28" i="1"/>
  <c r="N29" i="1"/>
  <c r="N30" i="1"/>
  <c r="N31" i="1"/>
  <c r="N32" i="1"/>
  <c r="N33" i="1"/>
  <c r="M15" i="1"/>
  <c r="M16" i="1"/>
  <c r="M17" i="1"/>
  <c r="M18" i="1"/>
  <c r="M19" i="1"/>
  <c r="M20" i="1"/>
  <c r="M21" i="1"/>
  <c r="M22" i="1"/>
  <c r="M23" i="1"/>
  <c r="M24" i="1"/>
  <c r="M25" i="1"/>
  <c r="N25" i="1" s="1"/>
  <c r="M26" i="1"/>
  <c r="M27" i="1"/>
  <c r="M28" i="1"/>
  <c r="M29" i="1"/>
  <c r="M30" i="1"/>
  <c r="M31" i="1"/>
  <c r="M32" i="1"/>
  <c r="M33" i="1"/>
  <c r="M14" i="1"/>
  <c r="L15" i="1" l="1"/>
  <c r="K15" i="1"/>
  <c r="N15" i="1" l="1"/>
  <c r="K17" i="1" l="1"/>
  <c r="K19" i="1" l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4" i="1"/>
  <c r="K16" i="1"/>
  <c r="K18" i="1"/>
  <c r="N18" i="1" s="1"/>
  <c r="K20" i="1"/>
  <c r="N20" i="1" s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  <c r="N16" i="1" l="1"/>
  <c r="N14" i="1"/>
</calcChain>
</file>

<file path=xl/sharedStrings.xml><?xml version="1.0" encoding="utf-8"?>
<sst xmlns="http://schemas.openxmlformats.org/spreadsheetml/2006/main" count="51" uniqueCount="42">
  <si>
    <t>Buchten-nummer</t>
  </si>
  <si>
    <t>uneinge-schränkt nutzbare Boden-fläche</t>
  </si>
  <si>
    <t>Liege-fläche</t>
  </si>
  <si>
    <t>Auslauf-fläche</t>
  </si>
  <si>
    <t>über 850 kg</t>
  </si>
  <si>
    <t>bis 350 kg</t>
  </si>
  <si>
    <t>350 kg bis 650 kg</t>
  </si>
  <si>
    <t>über 650 kg</t>
  </si>
  <si>
    <t>Durchschnittliches Gewicht in der Gruppe im Alter zwischen 6 und 24 Monaten</t>
  </si>
  <si>
    <t>Kühe und sonstige Rinder über 24 Monaten</t>
  </si>
  <si>
    <t>Kälber bis 6 Monate</t>
  </si>
  <si>
    <t>Anzahl Rinder</t>
  </si>
  <si>
    <t>uneingeschränkt nutzbare überdachte Bodenfläche</t>
  </si>
  <si>
    <t xml:space="preserve">davon Liegefläche (eingestreut, ausreichend gepolstert und trocken) </t>
  </si>
  <si>
    <t>Auslauf außerhalb des Stalls</t>
  </si>
  <si>
    <t>Flächen-vorgaben erfüllt?</t>
  </si>
  <si>
    <t>Stallbelegungsplan BayProTier für Mast- und Aufzuchtrinder</t>
  </si>
  <si>
    <t>bis 650 kg</t>
  </si>
  <si>
    <t>Die Angabe zur Betriebsstättennummer ist nur auszufüllen, wenn sie für Ihren Stall eine eigene Betriebsstättennummer haben.</t>
  </si>
  <si>
    <t>Beantragen Sie in BayProTier mehrere Ställe, so ist die entsprechende Stallnummer einzutragen.</t>
  </si>
  <si>
    <t>Zu jeder Bucht des Stalls sind die berechneten Stallflächen in die Spalten B, C und D einzutragen.</t>
  </si>
  <si>
    <t>Geben Sie das Datum an, zu dem Sie die Flächen und Tierangaben gemacht haben.</t>
  </si>
  <si>
    <t>In die Spalten E, F, G, H, I und J sind die jeweiligen Tierzahlen zum Zeitpunkt der Bearbeitung einzutragen.</t>
  </si>
  <si>
    <t>Excel errechnet dann die Soll-Flächen je Bucht in den Spalten K, L und M</t>
  </si>
  <si>
    <t xml:space="preserve">In den Spalten B, C und D färben sich die Zellen grün, wenn die Sollflächen eingehalten sind. </t>
  </si>
  <si>
    <t>Bei Fragen zum Ausfüllen der Tabelle können Sie sich an das örtliche Amt für Ernährung, Landwirtschaft und Forsten wenden.</t>
  </si>
  <si>
    <t>Hinweise zum Ausfüllen</t>
  </si>
  <si>
    <r>
      <rPr>
        <b/>
        <sz val="11"/>
        <color theme="1"/>
        <rFont val="Arial"/>
        <family val="2"/>
      </rPr>
      <t>Ist</t>
    </r>
    <r>
      <rPr>
        <sz val="11"/>
        <color theme="1"/>
        <rFont val="Arial"/>
        <family val="2"/>
      </rPr>
      <t>-Flächen je Bucht in m</t>
    </r>
    <r>
      <rPr>
        <vertAlign val="superscript"/>
        <sz val="11"/>
        <color theme="1"/>
        <rFont val="Arial"/>
        <family val="2"/>
      </rPr>
      <t>2</t>
    </r>
  </si>
  <si>
    <r>
      <rPr>
        <b/>
        <sz val="11"/>
        <color theme="1"/>
        <rFont val="Arial"/>
        <family val="2"/>
      </rPr>
      <t>Soll</t>
    </r>
    <r>
      <rPr>
        <sz val="11"/>
        <color theme="1"/>
        <rFont val="Arial"/>
        <family val="2"/>
      </rPr>
      <t>-Flächen je Bucht in m</t>
    </r>
    <r>
      <rPr>
        <vertAlign val="superscript"/>
        <sz val="11"/>
        <color theme="1"/>
        <rFont val="Arial"/>
        <family val="2"/>
      </rPr>
      <t>2</t>
    </r>
  </si>
  <si>
    <t>Bayerisches Programm Tierwohl (BayProTier) - Antragstellung 2023</t>
  </si>
  <si>
    <t>Betriebsnummer  (12-stellig)</t>
  </si>
  <si>
    <t>Antragsteller/in (Name, Vorname bzw. Unternehmensbezeichnung)</t>
  </si>
  <si>
    <r>
      <t xml:space="preserve">Stallnummer </t>
    </r>
    <r>
      <rPr>
        <sz val="10"/>
        <rFont val="Arial"/>
        <family val="2"/>
      </rPr>
      <t>(wenn mehrere Ställe auf Betriebsstätte vorhanden)</t>
    </r>
  </si>
  <si>
    <t>Datum</t>
  </si>
  <si>
    <t>über               650 kg</t>
  </si>
  <si>
    <t>über             850 kg</t>
  </si>
  <si>
    <t>Bitte füllen Sie die Daten zu Antragsteller/in (Name, Vorname bzw. Unternehmensbezeichnung und Betriebsnummer) so aus, wie es in iBalis beantragt wurde.</t>
  </si>
  <si>
    <t xml:space="preserve">Falls im Stall indentische Buchten vorhanden sind, können Sie in Spalte A unter Bucht x bis y (z.B. Bucht 1-10) eintragen. </t>
  </si>
  <si>
    <t>Falls Sie BayProTier für einen Außenklimastall beantragen, ist die Auslauffläche nicht nötig. Die Spalte kann dann einfach leer bleiben.</t>
  </si>
  <si>
    <t>Sie können dann in Spalte N ablesen, ob die BayProTier-Belegungsdichte eingehalten wurde.</t>
  </si>
  <si>
    <t>Das Excel-Tabellenblatt "Stallflächen und Belegung" ist als Anlage Teil der Stellungnahme, Checkliste - Haltungsverfahren Mast- und Aufzuchtrinder beizufügen.</t>
  </si>
  <si>
    <r>
      <t xml:space="preserve">Betriebsstättennummer </t>
    </r>
    <r>
      <rPr>
        <sz val="10"/>
        <rFont val="Arial"/>
        <family val="2"/>
      </rPr>
      <t>(wenn abweichend von Betriebsnummer ,10-stellig)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</si>
</sst>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\ ###\ ###\ ####"/>
    <numFmt numFmtId="165" formatCode="###\ ###\ ####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/>
    <xf numFmtId="0" fontId="3" fillId="0" borderId="5" xfId="0" applyFont="1" applyFill="1" applyBorder="1" applyProtection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0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Protection="1"/>
    <xf numFmtId="0" fontId="10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3" fillId="0" borderId="0" xfId="0" applyFont="1" applyAlignment="1" applyProtection="1">
      <alignment horizontal="center" vertical="center" wrapText="1"/>
    </xf>
    <xf numFmtId="0" fontId="10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2" fontId="3" fillId="0" borderId="18" xfId="0" applyNumberFormat="1" applyFont="1" applyBorder="1" applyAlignment="1" applyProtection="1">
      <alignment horizontal="center"/>
      <protection locked="0"/>
    </xf>
    <xf numFmtId="2" fontId="3" fillId="0" borderId="16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wrapText="1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2" fontId="3" fillId="0" borderId="3" xfId="0" applyNumberFormat="1" applyFont="1" applyBorder="1" applyAlignment="1" applyProtection="1">
      <alignment horizontal="center"/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2" fontId="3" fillId="0" borderId="5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2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wrapText="1"/>
    </xf>
    <xf numFmtId="0" fontId="3" fillId="5" borderId="5" xfId="0" applyFont="1" applyFill="1" applyBorder="1" applyAlignment="1" applyProtection="1">
      <alignment wrapText="1"/>
    </xf>
    <xf numFmtId="0" fontId="3" fillId="0" borderId="4" xfId="0" applyFont="1" applyBorder="1" applyAlignment="1" applyProtection="1">
      <alignment horizontal="center" wrapText="1"/>
    </xf>
    <xf numFmtId="0" fontId="3" fillId="5" borderId="5" xfId="0" applyFont="1" applyFill="1" applyBorder="1" applyAlignment="1" applyProtection="1"/>
    <xf numFmtId="0" fontId="3" fillId="0" borderId="5" xfId="0" applyFont="1" applyBorder="1" applyAlignment="1" applyProtection="1">
      <alignment wrapText="1"/>
    </xf>
    <xf numFmtId="0" fontId="3" fillId="0" borderId="5" xfId="0" applyFont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horizontal="left" vertical="center"/>
    </xf>
    <xf numFmtId="14" fontId="6" fillId="0" borderId="14" xfId="0" applyNumberFormat="1" applyFont="1" applyBorder="1" applyAlignment="1" applyProtection="1">
      <alignment horizontal="left"/>
      <protection locked="0"/>
    </xf>
    <xf numFmtId="165" fontId="6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164" fontId="9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</cellXfs>
  <cellStyles count="1">
    <cellStyle name="Standard" xfId="0" builtinId="0"/>
  </cellStyles>
  <dxfs count="6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444500</xdr:colOff>
      <xdr:row>0</xdr:row>
      <xdr:rowOff>0</xdr:rowOff>
    </xdr:from>
    <xdr:to>
      <xdr:col>13</xdr:col>
      <xdr:colOff>126393</xdr:colOff>
      <xdr:row>0</xdr:row>
      <xdr:rowOff>627352</xdr:rowOff>
    </xdr:to>
    <xdr:pic>
      <xdr:nvPicPr>
        <xdr:cNvPr id="2" name="Bild 1" descr="Wappen 30mm" title="Artifakt">
          <a:extLst>
            <a:ext uri="{FF2B5EF4-FFF2-40B4-BE49-F238E27FC236}">
              <a16:creationId xmlns:a16="http://schemas.microsoft.com/office/drawing/2014/main" id="{12A79A16-5698-44DD-BD70-FBAF06A432F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45475" y="0"/>
          <a:ext cx="1024918" cy="627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349250</xdr:colOff>
      <xdr:row>0</xdr:row>
      <xdr:rowOff>63500</xdr:rowOff>
    </xdr:from>
    <xdr:to>
      <xdr:col>13</xdr:col>
      <xdr:colOff>697893</xdr:colOff>
      <xdr:row>0</xdr:row>
      <xdr:rowOff>694027</xdr:rowOff>
    </xdr:to>
    <xdr:pic>
      <xdr:nvPicPr>
        <xdr:cNvPr id="2" name="Bild 1" descr="Wappen 30mm" title="Artifakt">
          <a:extLst>
            <a:ext uri="{FF2B5EF4-FFF2-40B4-BE49-F238E27FC236}">
              <a16:creationId xmlns:a16="http://schemas.microsoft.com/office/drawing/2014/main" id="{D05352DA-BE14-4B5C-8AEE-9A5CB89A15A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16975" y="63500"/>
          <a:ext cx="1024918" cy="630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AA7C-DF18-47EF-8637-D273FC4A638E}">
  <dimension ref="A1:N26"/>
  <sheetViews>
    <sheetView showGridLines="0" showRowColHeaders="0" zoomScaleNormal="100" zoomScalePageLayoutView="85" workbookViewId="0">
      <selection activeCell="N17" sqref="N17"/>
    </sheetView>
  </sheetViews>
  <sheetFormatPr baseColWidth="10" defaultColWidth="10.85546875" defaultRowHeight="14.25" x14ac:dyDescent="0.2"/>
  <cols>
    <col min="1" max="1" width="9" style="8" bestFit="1" customWidth="1"/>
    <col min="2" max="2" width="9" style="8" customWidth="1"/>
    <col min="3" max="3" width="9.5703125" style="8" customWidth="1"/>
    <col min="4" max="4" width="9.7109375" style="8" customWidth="1"/>
    <col min="5" max="10" width="10.85546875" style="8"/>
    <col min="11" max="11" width="9" style="8" bestFit="1" customWidth="1"/>
    <col min="12" max="12" width="9.5703125" style="8" customWidth="1"/>
    <col min="13" max="13" width="9.7109375" style="8" customWidth="1"/>
    <col min="14" max="16384" width="10.85546875" style="8"/>
  </cols>
  <sheetData>
    <row r="1" spans="1:14" ht="59.1" customHeight="1" x14ac:dyDescent="0.2">
      <c r="A1" s="64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2"/>
      <c r="M1" s="62"/>
      <c r="N1" s="63"/>
    </row>
    <row r="2" spans="1:14" ht="27" customHeight="1" x14ac:dyDescent="0.2">
      <c r="A2" s="59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27" customHeight="1" x14ac:dyDescent="0.2">
      <c r="A3" s="56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x14ac:dyDescent="0.2">
      <c r="A5" s="9" t="s">
        <v>36</v>
      </c>
      <c r="N5" s="10"/>
    </row>
    <row r="6" spans="1:14" x14ac:dyDescent="0.2">
      <c r="A6" s="9" t="s">
        <v>18</v>
      </c>
      <c r="N6" s="10"/>
    </row>
    <row r="7" spans="1:14" x14ac:dyDescent="0.2">
      <c r="A7" s="9" t="s">
        <v>19</v>
      </c>
      <c r="N7" s="10"/>
    </row>
    <row r="8" spans="1:14" x14ac:dyDescent="0.2">
      <c r="A8" s="9" t="s">
        <v>21</v>
      </c>
      <c r="N8" s="10"/>
    </row>
    <row r="9" spans="1:14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x14ac:dyDescent="0.2">
      <c r="A10" s="9" t="s">
        <v>20</v>
      </c>
      <c r="N10" s="10"/>
    </row>
    <row r="11" spans="1:14" x14ac:dyDescent="0.2">
      <c r="A11" s="9" t="s">
        <v>37</v>
      </c>
      <c r="N11" s="10"/>
    </row>
    <row r="12" spans="1:14" x14ac:dyDescent="0.2">
      <c r="A12" s="9" t="s">
        <v>38</v>
      </c>
      <c r="N12" s="10"/>
    </row>
    <row r="13" spans="1:14" x14ac:dyDescent="0.2">
      <c r="A13" s="9"/>
      <c r="N13" s="10"/>
    </row>
    <row r="14" spans="1:14" x14ac:dyDescent="0.2">
      <c r="A14" s="9" t="s">
        <v>22</v>
      </c>
      <c r="N14" s="10"/>
    </row>
    <row r="15" spans="1:14" x14ac:dyDescent="0.2">
      <c r="A15" s="9" t="s">
        <v>23</v>
      </c>
      <c r="N15" s="10"/>
    </row>
    <row r="16" spans="1:14" x14ac:dyDescent="0.2">
      <c r="A16" s="9"/>
      <c r="N16" s="10"/>
    </row>
    <row r="17" spans="1:14" x14ac:dyDescent="0.2">
      <c r="A17" s="9" t="s">
        <v>24</v>
      </c>
      <c r="N17" s="10"/>
    </row>
    <row r="18" spans="1:14" x14ac:dyDescent="0.2">
      <c r="A18" s="9" t="s">
        <v>39</v>
      </c>
      <c r="N18" s="10"/>
    </row>
    <row r="19" spans="1:14" x14ac:dyDescent="0.2">
      <c r="A19" s="9"/>
      <c r="N19" s="10"/>
    </row>
    <row r="20" spans="1:14" x14ac:dyDescent="0.2">
      <c r="A20" s="9" t="s">
        <v>40</v>
      </c>
      <c r="N20" s="10"/>
    </row>
    <row r="21" spans="1:14" x14ac:dyDescent="0.2">
      <c r="A21" s="9"/>
      <c r="N21" s="10"/>
    </row>
    <row r="22" spans="1:14" x14ac:dyDescent="0.2">
      <c r="A22" s="9" t="s">
        <v>25</v>
      </c>
      <c r="N22" s="10"/>
    </row>
    <row r="23" spans="1:14" x14ac:dyDescent="0.2">
      <c r="A23" s="9"/>
      <c r="N23" s="10"/>
    </row>
    <row r="24" spans="1:14" x14ac:dyDescent="0.2">
      <c r="A24" s="9"/>
      <c r="N24" s="10"/>
    </row>
    <row r="25" spans="1:14" x14ac:dyDescent="0.2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x14ac:dyDescent="0.2">
      <c r="A26" s="11"/>
    </row>
  </sheetData>
  <sheetProtection algorithmName="SHA-512" hashValue="9poVZ7CuPNqRZQ2McfanK5hbJ9sp9V+S9ULEe9UpyGzGSZknDqxsQJkLjKHlj/uSrUp5KRprKKkGvSED9io8Bg==" saltValue="N3/C5in1/hM//rDxrEWk1Q==" spinCount="100000" sheet="1" objects="1" scenarios="1"/>
  <mergeCells count="4">
    <mergeCell ref="A3:N3"/>
    <mergeCell ref="A2:N2"/>
    <mergeCell ref="L1:N1"/>
    <mergeCell ref="A1:K1"/>
  </mergeCell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07C5D-FF2A-4DA6-B710-C0EC246B33A9}">
  <dimension ref="A1:AJ35"/>
  <sheetViews>
    <sheetView tabSelected="1" zoomScaleNormal="100" zoomScalePageLayoutView="85" workbookViewId="0">
      <selection sqref="A1:N1"/>
    </sheetView>
  </sheetViews>
  <sheetFormatPr baseColWidth="10" defaultColWidth="10.85546875" defaultRowHeight="14.25" x14ac:dyDescent="0.2"/>
  <cols>
    <col min="1" max="1" width="9" style="2" bestFit="1" customWidth="1"/>
    <col min="2" max="2" width="9" style="2" customWidth="1"/>
    <col min="3" max="3" width="9.5703125" style="2" customWidth="1"/>
    <col min="4" max="4" width="9.7109375" style="2" customWidth="1"/>
    <col min="5" max="5" width="10.85546875" style="2"/>
    <col min="6" max="6" width="12.140625" style="2" customWidth="1"/>
    <col min="7" max="10" width="10.85546875" style="2"/>
    <col min="11" max="11" width="9" style="2" bestFit="1" customWidth="1"/>
    <col min="12" max="12" width="9.5703125" style="2" customWidth="1"/>
    <col min="13" max="13" width="9.7109375" style="2" customWidth="1"/>
    <col min="14" max="14" width="10.85546875" style="2"/>
    <col min="15" max="36" width="10.85546875" style="5"/>
    <col min="37" max="16384" width="10.85546875" style="2"/>
  </cols>
  <sheetData>
    <row r="1" spans="1:36" ht="58.5" customHeight="1" thickBot="1" x14ac:dyDescent="0.25">
      <c r="A1" s="66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36" s="17" customFormat="1" ht="12" customHeight="1" thickBot="1" x14ac:dyDescent="0.25">
      <c r="A2" s="31"/>
      <c r="B2" s="74" t="s">
        <v>31</v>
      </c>
      <c r="C2" s="74"/>
      <c r="D2" s="74"/>
      <c r="E2" s="74"/>
      <c r="F2" s="74"/>
      <c r="G2" s="74"/>
      <c r="H2" s="74"/>
      <c r="I2" s="74" t="s">
        <v>30</v>
      </c>
      <c r="J2" s="74"/>
      <c r="K2" s="74"/>
      <c r="L2" s="74"/>
      <c r="M2" s="74"/>
      <c r="N2" s="74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8" customFormat="1" ht="15.95" customHeight="1" thickBot="1" x14ac:dyDescent="0.25">
      <c r="A3" s="32"/>
      <c r="B3" s="78"/>
      <c r="C3" s="78"/>
      <c r="D3" s="78"/>
      <c r="E3" s="78"/>
      <c r="F3" s="78"/>
      <c r="G3" s="78"/>
      <c r="H3" s="78"/>
      <c r="I3" s="79"/>
      <c r="J3" s="79"/>
      <c r="K3" s="79"/>
      <c r="L3" s="79"/>
      <c r="M3" s="79"/>
      <c r="N3" s="79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6.6" customHeight="1" thickBot="1" x14ac:dyDescent="0.3">
      <c r="A4" s="33"/>
      <c r="B4" s="33"/>
      <c r="C4" s="33"/>
      <c r="D4" s="33"/>
      <c r="E4" s="33"/>
      <c r="F4" s="33"/>
      <c r="G4" s="33"/>
      <c r="H4" s="34"/>
      <c r="I4" s="35"/>
      <c r="J4" s="35"/>
      <c r="K4" s="35"/>
      <c r="L4" s="35"/>
      <c r="M4" s="35"/>
      <c r="N4" s="35"/>
    </row>
    <row r="5" spans="1:36" s="19" customFormat="1" ht="13.5" thickBot="1" x14ac:dyDescent="0.25">
      <c r="A5" s="36"/>
      <c r="B5" s="74" t="s">
        <v>41</v>
      </c>
      <c r="C5" s="74"/>
      <c r="D5" s="74"/>
      <c r="E5" s="74"/>
      <c r="F5" s="74"/>
      <c r="G5" s="74"/>
      <c r="H5" s="74"/>
      <c r="I5" s="74" t="s">
        <v>32</v>
      </c>
      <c r="J5" s="74"/>
      <c r="K5" s="74"/>
      <c r="L5" s="74"/>
      <c r="M5" s="74"/>
      <c r="N5" s="74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5.95" customHeight="1" thickBot="1" x14ac:dyDescent="0.25">
      <c r="A6" s="37"/>
      <c r="B6" s="76"/>
      <c r="C6" s="76"/>
      <c r="D6" s="76"/>
      <c r="E6" s="76"/>
      <c r="F6" s="76"/>
      <c r="G6" s="76"/>
      <c r="H6" s="76"/>
      <c r="I6" s="77"/>
      <c r="J6" s="77"/>
      <c r="K6" s="77"/>
      <c r="L6" s="77"/>
      <c r="M6" s="77"/>
      <c r="N6" s="77"/>
    </row>
    <row r="7" spans="1:36" ht="5.45" customHeight="1" thickBot="1" x14ac:dyDescent="0.25">
      <c r="A7" s="38"/>
      <c r="B7" s="38"/>
      <c r="C7" s="38"/>
      <c r="D7" s="32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36" ht="15" thickBot="1" x14ac:dyDescent="0.25">
      <c r="A8" s="38"/>
      <c r="B8" s="74" t="s">
        <v>33</v>
      </c>
      <c r="C8" s="74"/>
      <c r="D8" s="74"/>
      <c r="E8" s="74"/>
      <c r="F8" s="74"/>
      <c r="G8" s="74"/>
      <c r="H8" s="74"/>
      <c r="I8" s="38"/>
      <c r="J8" s="38"/>
      <c r="K8" s="38"/>
      <c r="L8" s="38"/>
      <c r="M8" s="38"/>
      <c r="N8" s="38"/>
    </row>
    <row r="9" spans="1:36" ht="15.95" customHeight="1" thickBot="1" x14ac:dyDescent="0.25">
      <c r="A9" s="38"/>
      <c r="B9" s="75"/>
      <c r="C9" s="75"/>
      <c r="D9" s="75"/>
      <c r="E9" s="75"/>
      <c r="F9" s="75"/>
      <c r="G9" s="75"/>
      <c r="H9" s="75"/>
      <c r="I9" s="38"/>
      <c r="J9" s="38"/>
      <c r="K9" s="38"/>
      <c r="L9" s="38"/>
      <c r="M9" s="38"/>
      <c r="N9" s="38"/>
    </row>
    <row r="10" spans="1:36" ht="15.9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36" ht="17.25" x14ac:dyDescent="0.25">
      <c r="A11" s="30"/>
      <c r="B11" s="71" t="s">
        <v>27</v>
      </c>
      <c r="C11" s="71"/>
      <c r="D11" s="71"/>
      <c r="E11" s="71" t="s">
        <v>11</v>
      </c>
      <c r="F11" s="71"/>
      <c r="G11" s="71"/>
      <c r="H11" s="71"/>
      <c r="I11" s="71"/>
      <c r="J11" s="71"/>
      <c r="K11" s="71" t="s">
        <v>28</v>
      </c>
      <c r="L11" s="71"/>
      <c r="M11" s="71"/>
      <c r="N11" s="69" t="s">
        <v>15</v>
      </c>
    </row>
    <row r="12" spans="1:36" ht="34.5" customHeight="1" x14ac:dyDescent="0.2">
      <c r="A12" s="30"/>
      <c r="B12" s="68" t="s">
        <v>1</v>
      </c>
      <c r="C12" s="68" t="s">
        <v>2</v>
      </c>
      <c r="D12" s="68" t="s">
        <v>3</v>
      </c>
      <c r="E12" s="73" t="s">
        <v>8</v>
      </c>
      <c r="F12" s="73"/>
      <c r="G12" s="73"/>
      <c r="H12" s="73"/>
      <c r="I12" s="68" t="s">
        <v>9</v>
      </c>
      <c r="J12" s="68" t="s">
        <v>10</v>
      </c>
      <c r="K12" s="72" t="s">
        <v>1</v>
      </c>
      <c r="L12" s="72" t="s">
        <v>2</v>
      </c>
      <c r="M12" s="72" t="s">
        <v>3</v>
      </c>
      <c r="N12" s="69"/>
    </row>
    <row r="13" spans="1:36" ht="57.6" customHeight="1" x14ac:dyDescent="0.2">
      <c r="A13" s="47" t="s">
        <v>0</v>
      </c>
      <c r="B13" s="68"/>
      <c r="C13" s="68"/>
      <c r="D13" s="68"/>
      <c r="E13" s="46" t="s">
        <v>5</v>
      </c>
      <c r="F13" s="46" t="s">
        <v>17</v>
      </c>
      <c r="G13" s="46" t="s">
        <v>34</v>
      </c>
      <c r="H13" s="46" t="s">
        <v>35</v>
      </c>
      <c r="I13" s="70"/>
      <c r="J13" s="68"/>
      <c r="K13" s="72"/>
      <c r="L13" s="72"/>
      <c r="M13" s="72"/>
      <c r="N13" s="69"/>
    </row>
    <row r="14" spans="1:36" ht="14.45" customHeight="1" x14ac:dyDescent="0.2">
      <c r="A14" s="25">
        <v>1</v>
      </c>
      <c r="B14" s="42"/>
      <c r="C14" s="42"/>
      <c r="D14" s="43"/>
      <c r="E14" s="39"/>
      <c r="F14" s="39"/>
      <c r="G14" s="39"/>
      <c r="H14" s="40"/>
      <c r="I14" s="39"/>
      <c r="J14" s="41"/>
      <c r="K14" s="48">
        <f>E14*Flächenbedarf!$E$4+'Stallflächen und Belegung'!F14*Flächenbedarf!$F$4+'Stallflächen und Belegung'!G14*Flächenbedarf!$G$4+'Stallflächen und Belegung'!H14*Flächenbedarf!$H$4+'Stallflächen und Belegung'!I14*Flächenbedarf!$I$4+'Stallflächen und Belegung'!J14*Flächenbedarf!$J$4</f>
        <v>0</v>
      </c>
      <c r="L14" s="49">
        <f>E14*Flächenbedarf!$E$5+'Stallflächen und Belegung'!F14*Flächenbedarf!$F$5+'Stallflächen und Belegung'!G14*Flächenbedarf!$G$5+'Stallflächen und Belegung'!H14*Flächenbedarf!$H$5+'Stallflächen und Belegung'!I14*Flächenbedarf!$I$5+'Stallflächen und Belegung'!J14*Flächenbedarf!$J$5</f>
        <v>0</v>
      </c>
      <c r="M14" s="50">
        <f>IF(D14&gt;0,E14*Flächenbedarf!$E$6+'Stallflächen und Belegung'!F14*Flächenbedarf!$F$6+'Stallflächen und Belegung'!G14*Flächenbedarf!$G$6+'Stallflächen und Belegung'!H14*Flächenbedarf!$H$6+'Stallflächen und Belegung'!I14*Flächenbedarf!$I$6+'Stallflächen und Belegung'!J14*Flächenbedarf!$J$6,0)</f>
        <v>0</v>
      </c>
      <c r="N14" s="51" t="str">
        <f>IF(AND(B14&gt;=K14,C14&gt;=L14,D14&gt;=M14),"ja","nein")</f>
        <v>ja</v>
      </c>
    </row>
    <row r="15" spans="1:36" ht="14.45" customHeight="1" x14ac:dyDescent="0.2">
      <c r="A15" s="29">
        <v>2</v>
      </c>
      <c r="B15" s="42"/>
      <c r="C15" s="44"/>
      <c r="D15" s="45"/>
      <c r="E15" s="26"/>
      <c r="F15" s="26"/>
      <c r="G15" s="26"/>
      <c r="H15" s="27"/>
      <c r="I15" s="26"/>
      <c r="J15" s="28"/>
      <c r="K15" s="48">
        <f>E15*Flächenbedarf!$E$4+'Stallflächen und Belegung'!F15*Flächenbedarf!$F$4+'Stallflächen und Belegung'!G15*Flächenbedarf!$G$4+'Stallflächen und Belegung'!H15*Flächenbedarf!$H$4+'Stallflächen und Belegung'!I15*Flächenbedarf!$I$4+'Stallflächen und Belegung'!J15*Flächenbedarf!$J$4</f>
        <v>0</v>
      </c>
      <c r="L15" s="49">
        <f>E15*Flächenbedarf!$E$5+'Stallflächen und Belegung'!F15*Flächenbedarf!$F$5+'Stallflächen und Belegung'!G15*Flächenbedarf!$G$5+'Stallflächen und Belegung'!H15*Flächenbedarf!$H$5+'Stallflächen und Belegung'!I15*Flächenbedarf!$I$5+'Stallflächen und Belegung'!J15*Flächenbedarf!$J$5</f>
        <v>0</v>
      </c>
      <c r="M15" s="50">
        <f>IF(D15&gt;0,E15*Flächenbedarf!$E$6+'Stallflächen und Belegung'!F15*Flächenbedarf!$F$6+'Stallflächen und Belegung'!G15*Flächenbedarf!$G$6+'Stallflächen und Belegung'!H15*Flächenbedarf!$H$6+'Stallflächen und Belegung'!I15*Flächenbedarf!$I$6+'Stallflächen und Belegung'!J15*Flächenbedarf!$J$6,0)</f>
        <v>0</v>
      </c>
      <c r="N15" s="51" t="str">
        <f t="shared" ref="N15:N33" si="0">IF(AND(B15&gt;=K15,C15&gt;=L15,D15&gt;=M15),"ja","nein")</f>
        <v>ja</v>
      </c>
    </row>
    <row r="16" spans="1:36" ht="14.45" customHeight="1" x14ac:dyDescent="0.2">
      <c r="A16" s="29">
        <v>3</v>
      </c>
      <c r="B16" s="42"/>
      <c r="C16" s="44"/>
      <c r="D16" s="45"/>
      <c r="E16" s="26"/>
      <c r="F16" s="26"/>
      <c r="G16" s="26"/>
      <c r="H16" s="27"/>
      <c r="I16" s="26"/>
      <c r="J16" s="28"/>
      <c r="K16" s="52">
        <f>E16*Flächenbedarf!$E$4+'Stallflächen und Belegung'!F16*Flächenbedarf!$F$4+'Stallflächen und Belegung'!G16*Flächenbedarf!$G$4+'Stallflächen und Belegung'!H16*Flächenbedarf!$H$4+'Stallflächen und Belegung'!I16*Flächenbedarf!$I$4+'Stallflächen und Belegung'!J16*Flächenbedarf!$J$4</f>
        <v>0</v>
      </c>
      <c r="L16" s="53">
        <f>E16*Flächenbedarf!$E$5+'Stallflächen und Belegung'!F16*Flächenbedarf!$F$5+'Stallflächen und Belegung'!G16*Flächenbedarf!$G$5+'Stallflächen und Belegung'!H16*Flächenbedarf!$H$5+'Stallflächen und Belegung'!I16*Flächenbedarf!$I$5+'Stallflächen und Belegung'!J16*Flächenbedarf!$J$5</f>
        <v>0</v>
      </c>
      <c r="M16" s="50">
        <f>IF(D16&gt;0,E16*Flächenbedarf!$E$6+'Stallflächen und Belegung'!F16*Flächenbedarf!$F$6+'Stallflächen und Belegung'!G16*Flächenbedarf!$G$6+'Stallflächen und Belegung'!H16*Flächenbedarf!$H$6+'Stallflächen und Belegung'!I16*Flächenbedarf!$I$6+'Stallflächen und Belegung'!J16*Flächenbedarf!$J$6,0)</f>
        <v>0</v>
      </c>
      <c r="N16" s="51" t="str">
        <f t="shared" si="0"/>
        <v>ja</v>
      </c>
      <c r="P16" s="24"/>
      <c r="Q16" s="24"/>
      <c r="R16" s="24"/>
    </row>
    <row r="17" spans="1:36" ht="14.45" customHeight="1" x14ac:dyDescent="0.2">
      <c r="A17" s="29">
        <v>4</v>
      </c>
      <c r="B17" s="42"/>
      <c r="C17" s="44"/>
      <c r="D17" s="45"/>
      <c r="E17" s="26"/>
      <c r="F17" s="26"/>
      <c r="G17" s="26"/>
      <c r="H17" s="27"/>
      <c r="I17" s="26"/>
      <c r="J17" s="28"/>
      <c r="K17" s="52">
        <f>E17*Flächenbedarf!$E$4+'Stallflächen und Belegung'!F17*Flächenbedarf!$F$4+'Stallflächen und Belegung'!G17*Flächenbedarf!$G$4+'Stallflächen und Belegung'!H17*Flächenbedarf!$H$4+'Stallflächen und Belegung'!I17*Flächenbedarf!$I$4+'Stallflächen und Belegung'!J17*Flächenbedarf!$J$4</f>
        <v>0</v>
      </c>
      <c r="L17" s="53">
        <f>E17*Flächenbedarf!$E$5+'Stallflächen und Belegung'!F17*Flächenbedarf!$F$5+'Stallflächen und Belegung'!G17*Flächenbedarf!$G$5+'Stallflächen und Belegung'!H17*Flächenbedarf!$H$5+'Stallflächen und Belegung'!I17*Flächenbedarf!$I$5+'Stallflächen und Belegung'!J17*Flächenbedarf!$J$5</f>
        <v>0</v>
      </c>
      <c r="M17" s="50">
        <f>IF(D17&gt;0,E17*Flächenbedarf!$E$6+'Stallflächen und Belegung'!F17*Flächenbedarf!$F$6+'Stallflächen und Belegung'!G17*Flächenbedarf!$G$6+'Stallflächen und Belegung'!H17*Flächenbedarf!$H$6+'Stallflächen und Belegung'!I17*Flächenbedarf!$I$6+'Stallflächen und Belegung'!J17*Flächenbedarf!$J$6,0)</f>
        <v>0</v>
      </c>
      <c r="N17" s="51" t="str">
        <f t="shared" si="0"/>
        <v>ja</v>
      </c>
    </row>
    <row r="18" spans="1:36" ht="14.45" customHeight="1" x14ac:dyDescent="0.2">
      <c r="A18" s="29">
        <v>5</v>
      </c>
      <c r="B18" s="42"/>
      <c r="C18" s="44"/>
      <c r="D18" s="45"/>
      <c r="E18" s="26"/>
      <c r="F18" s="26"/>
      <c r="G18" s="26"/>
      <c r="H18" s="27"/>
      <c r="I18" s="26"/>
      <c r="J18" s="28"/>
      <c r="K18" s="52">
        <f>E18*Flächenbedarf!$E$4+'Stallflächen und Belegung'!F18*Flächenbedarf!$F$4+'Stallflächen und Belegung'!G18*Flächenbedarf!$G$4+'Stallflächen und Belegung'!H18*Flächenbedarf!$H$4+'Stallflächen und Belegung'!I18*Flächenbedarf!$I$4+'Stallflächen und Belegung'!J18*Flächenbedarf!$J$4</f>
        <v>0</v>
      </c>
      <c r="L18" s="53">
        <f>E18*Flächenbedarf!$E$5+'Stallflächen und Belegung'!F18*Flächenbedarf!$F$5+'Stallflächen und Belegung'!G18*Flächenbedarf!$G$5+'Stallflächen und Belegung'!H18*Flächenbedarf!$H$5+'Stallflächen und Belegung'!I18*Flächenbedarf!$I$5+'Stallflächen und Belegung'!J18*Flächenbedarf!$J$5</f>
        <v>0</v>
      </c>
      <c r="M18" s="50">
        <f>IF(D18&gt;0,E18*Flächenbedarf!$E$6+'Stallflächen und Belegung'!F18*Flächenbedarf!$F$6+'Stallflächen und Belegung'!G18*Flächenbedarf!$G$6+'Stallflächen und Belegung'!H18*Flächenbedarf!$H$6+'Stallflächen und Belegung'!I18*Flächenbedarf!$I$6+'Stallflächen und Belegung'!J18*Flächenbedarf!$J$6,0)</f>
        <v>0</v>
      </c>
      <c r="N18" s="51" t="str">
        <f t="shared" si="0"/>
        <v>ja</v>
      </c>
    </row>
    <row r="19" spans="1:36" ht="14.45" customHeight="1" x14ac:dyDescent="0.2">
      <c r="A19" s="29">
        <v>6</v>
      </c>
      <c r="B19" s="42"/>
      <c r="C19" s="44"/>
      <c r="D19" s="45"/>
      <c r="E19" s="26"/>
      <c r="F19" s="26"/>
      <c r="G19" s="26"/>
      <c r="H19" s="27"/>
      <c r="I19" s="26"/>
      <c r="J19" s="28"/>
      <c r="K19" s="52">
        <f>E19*Flächenbedarf!$E$4+'Stallflächen und Belegung'!F19*Flächenbedarf!$F$4+'Stallflächen und Belegung'!G19*Flächenbedarf!$G$4+'Stallflächen und Belegung'!H19*Flächenbedarf!$H$4+'Stallflächen und Belegung'!I19*Flächenbedarf!$I$4+'Stallflächen und Belegung'!J19*Flächenbedarf!$J$4</f>
        <v>0</v>
      </c>
      <c r="L19" s="53">
        <f>E19*Flächenbedarf!$E$5+'Stallflächen und Belegung'!F19*Flächenbedarf!$F$5+'Stallflächen und Belegung'!G19*Flächenbedarf!$G$5+'Stallflächen und Belegung'!H19*Flächenbedarf!$H$5+'Stallflächen und Belegung'!I19*Flächenbedarf!$I$5+'Stallflächen und Belegung'!J19*Flächenbedarf!$J$5</f>
        <v>0</v>
      </c>
      <c r="M19" s="50">
        <f>IF(D19&gt;0,E19*Flächenbedarf!$E$6+'Stallflächen und Belegung'!F19*Flächenbedarf!$F$6+'Stallflächen und Belegung'!G19*Flächenbedarf!$G$6+'Stallflächen und Belegung'!H19*Flächenbedarf!$H$6+'Stallflächen und Belegung'!I19*Flächenbedarf!$I$6+'Stallflächen und Belegung'!J19*Flächenbedarf!$J$6,0)</f>
        <v>0</v>
      </c>
      <c r="N19" s="51" t="str">
        <f t="shared" si="0"/>
        <v>ja</v>
      </c>
    </row>
    <row r="20" spans="1:36" ht="14.45" customHeight="1" x14ac:dyDescent="0.2">
      <c r="A20" s="29">
        <v>7</v>
      </c>
      <c r="B20" s="42"/>
      <c r="C20" s="44"/>
      <c r="D20" s="45"/>
      <c r="E20" s="26"/>
      <c r="F20" s="26"/>
      <c r="G20" s="26"/>
      <c r="H20" s="27"/>
      <c r="I20" s="26"/>
      <c r="J20" s="28"/>
      <c r="K20" s="52">
        <f>E20*Flächenbedarf!$E$4+'Stallflächen und Belegung'!F20*Flächenbedarf!$F$4+'Stallflächen und Belegung'!G20*Flächenbedarf!$G$4+'Stallflächen und Belegung'!H20*Flächenbedarf!$H$4+'Stallflächen und Belegung'!I20*Flächenbedarf!$I$4+'Stallflächen und Belegung'!J20*Flächenbedarf!$J$4</f>
        <v>0</v>
      </c>
      <c r="L20" s="53">
        <f>E20*Flächenbedarf!$E$5+'Stallflächen und Belegung'!F20*Flächenbedarf!$F$5+'Stallflächen und Belegung'!G20*Flächenbedarf!$G$5+'Stallflächen und Belegung'!H20*Flächenbedarf!$H$5+'Stallflächen und Belegung'!I20*Flächenbedarf!$I$5+'Stallflächen und Belegung'!J20*Flächenbedarf!$J$5</f>
        <v>0</v>
      </c>
      <c r="M20" s="50">
        <f>IF(D20&gt;0,E20*Flächenbedarf!$E$6+'Stallflächen und Belegung'!F20*Flächenbedarf!$F$6+'Stallflächen und Belegung'!G20*Flächenbedarf!$G$6+'Stallflächen und Belegung'!H20*Flächenbedarf!$H$6+'Stallflächen und Belegung'!I20*Flächenbedarf!$I$6+'Stallflächen und Belegung'!J20*Flächenbedarf!$J$6,0)</f>
        <v>0</v>
      </c>
      <c r="N20" s="51" t="str">
        <f t="shared" si="0"/>
        <v>ja</v>
      </c>
    </row>
    <row r="21" spans="1:36" ht="14.45" customHeight="1" x14ac:dyDescent="0.2">
      <c r="A21" s="29">
        <v>8</v>
      </c>
      <c r="B21" s="42"/>
      <c r="C21" s="44"/>
      <c r="D21" s="45"/>
      <c r="E21" s="26"/>
      <c r="F21" s="26"/>
      <c r="G21" s="26"/>
      <c r="H21" s="27"/>
      <c r="I21" s="26"/>
      <c r="J21" s="28"/>
      <c r="K21" s="52">
        <f>E21*Flächenbedarf!$E$4+'Stallflächen und Belegung'!F21*Flächenbedarf!$F$4+'Stallflächen und Belegung'!G21*Flächenbedarf!$G$4+'Stallflächen und Belegung'!H21*Flächenbedarf!$H$4+'Stallflächen und Belegung'!I21*Flächenbedarf!$I$4+'Stallflächen und Belegung'!J21*Flächenbedarf!$J$4</f>
        <v>0</v>
      </c>
      <c r="L21" s="53">
        <f>E21*Flächenbedarf!$E$5+'Stallflächen und Belegung'!F21*Flächenbedarf!$F$5+'Stallflächen und Belegung'!G21*Flächenbedarf!$G$5+'Stallflächen und Belegung'!H21*Flächenbedarf!$H$5+'Stallflächen und Belegung'!I21*Flächenbedarf!$I$5+'Stallflächen und Belegung'!J21*Flächenbedarf!$J$5</f>
        <v>0</v>
      </c>
      <c r="M21" s="50">
        <f>IF(D21&gt;0,E21*Flächenbedarf!$E$6+'Stallflächen und Belegung'!F21*Flächenbedarf!$F$6+'Stallflächen und Belegung'!G21*Flächenbedarf!$G$6+'Stallflächen und Belegung'!H21*Flächenbedarf!$H$6+'Stallflächen und Belegung'!I21*Flächenbedarf!$I$6+'Stallflächen und Belegung'!J21*Flächenbedarf!$J$6,0)</f>
        <v>0</v>
      </c>
      <c r="N21" s="51" t="str">
        <f t="shared" si="0"/>
        <v>ja</v>
      </c>
    </row>
    <row r="22" spans="1:36" ht="14.45" customHeight="1" x14ac:dyDescent="0.2">
      <c r="A22" s="29">
        <v>9</v>
      </c>
      <c r="B22" s="42"/>
      <c r="C22" s="44"/>
      <c r="D22" s="45"/>
      <c r="E22" s="26"/>
      <c r="F22" s="26"/>
      <c r="G22" s="26"/>
      <c r="H22" s="27"/>
      <c r="I22" s="26"/>
      <c r="J22" s="28"/>
      <c r="K22" s="52">
        <f>E22*Flächenbedarf!$E$4+'Stallflächen und Belegung'!F22*Flächenbedarf!$F$4+'Stallflächen und Belegung'!G22*Flächenbedarf!$G$4+'Stallflächen und Belegung'!H22*Flächenbedarf!$H$4+'Stallflächen und Belegung'!I22*Flächenbedarf!$I$4+'Stallflächen und Belegung'!J22*Flächenbedarf!$J$4</f>
        <v>0</v>
      </c>
      <c r="L22" s="53">
        <f>E22*Flächenbedarf!$E$5+'Stallflächen und Belegung'!F22*Flächenbedarf!$F$5+'Stallflächen und Belegung'!G22*Flächenbedarf!$G$5+'Stallflächen und Belegung'!H22*Flächenbedarf!$H$5+'Stallflächen und Belegung'!I22*Flächenbedarf!$I$5+'Stallflächen und Belegung'!J22*Flächenbedarf!$J$5</f>
        <v>0</v>
      </c>
      <c r="M22" s="50">
        <f>IF(D22&gt;0,E22*Flächenbedarf!$E$6+'Stallflächen und Belegung'!F22*Flächenbedarf!$F$6+'Stallflächen und Belegung'!G22*Flächenbedarf!$G$6+'Stallflächen und Belegung'!H22*Flächenbedarf!$H$6+'Stallflächen und Belegung'!I22*Flächenbedarf!$I$6+'Stallflächen und Belegung'!J22*Flächenbedarf!$J$6,0)</f>
        <v>0</v>
      </c>
      <c r="N22" s="51" t="str">
        <f t="shared" si="0"/>
        <v>ja</v>
      </c>
    </row>
    <row r="23" spans="1:36" ht="14.45" customHeight="1" x14ac:dyDescent="0.2">
      <c r="A23" s="29">
        <v>10</v>
      </c>
      <c r="B23" s="42"/>
      <c r="C23" s="44"/>
      <c r="D23" s="45"/>
      <c r="E23" s="26"/>
      <c r="F23" s="26"/>
      <c r="G23" s="26"/>
      <c r="H23" s="27"/>
      <c r="I23" s="26"/>
      <c r="J23" s="28"/>
      <c r="K23" s="52">
        <f>E23*Flächenbedarf!$E$4+'Stallflächen und Belegung'!F23*Flächenbedarf!$F$4+'Stallflächen und Belegung'!G23*Flächenbedarf!$G$4+'Stallflächen und Belegung'!H23*Flächenbedarf!$H$4+'Stallflächen und Belegung'!I23*Flächenbedarf!$I$4+'Stallflächen und Belegung'!J23*Flächenbedarf!$J$4</f>
        <v>0</v>
      </c>
      <c r="L23" s="53">
        <f>E23*Flächenbedarf!$E$5+'Stallflächen und Belegung'!F23*Flächenbedarf!$F$5+'Stallflächen und Belegung'!G23*Flächenbedarf!$G$5+'Stallflächen und Belegung'!H23*Flächenbedarf!$H$5+'Stallflächen und Belegung'!I23*Flächenbedarf!$I$5+'Stallflächen und Belegung'!J23*Flächenbedarf!$J$5</f>
        <v>0</v>
      </c>
      <c r="M23" s="50">
        <f>IF(D23&gt;0,E23*Flächenbedarf!$E$6+'Stallflächen und Belegung'!F23*Flächenbedarf!$F$6+'Stallflächen und Belegung'!G23*Flächenbedarf!$G$6+'Stallflächen und Belegung'!H23*Flächenbedarf!$H$6+'Stallflächen und Belegung'!I23*Flächenbedarf!$I$6+'Stallflächen und Belegung'!J23*Flächenbedarf!$J$6,0)</f>
        <v>0</v>
      </c>
      <c r="N23" s="51" t="str">
        <f t="shared" si="0"/>
        <v>ja</v>
      </c>
    </row>
    <row r="24" spans="1:36" ht="14.45" customHeight="1" x14ac:dyDescent="0.2">
      <c r="A24" s="29">
        <v>11</v>
      </c>
      <c r="B24" s="42"/>
      <c r="C24" s="44"/>
      <c r="D24" s="45"/>
      <c r="E24" s="26"/>
      <c r="F24" s="26"/>
      <c r="G24" s="26"/>
      <c r="H24" s="27"/>
      <c r="I24" s="26"/>
      <c r="J24" s="28"/>
      <c r="K24" s="52">
        <f>E24*Flächenbedarf!$E$4+'Stallflächen und Belegung'!F24*Flächenbedarf!$F$4+'Stallflächen und Belegung'!G24*Flächenbedarf!$G$4+'Stallflächen und Belegung'!H24*Flächenbedarf!$H$4+'Stallflächen und Belegung'!I24*Flächenbedarf!$I$4+'Stallflächen und Belegung'!J24*Flächenbedarf!$J$4</f>
        <v>0</v>
      </c>
      <c r="L24" s="53">
        <f>E24*Flächenbedarf!$E$5+'Stallflächen und Belegung'!F24*Flächenbedarf!$F$5+'Stallflächen und Belegung'!G24*Flächenbedarf!$G$5+'Stallflächen und Belegung'!H24*Flächenbedarf!$H$5+'Stallflächen und Belegung'!I24*Flächenbedarf!$I$5+'Stallflächen und Belegung'!J24*Flächenbedarf!$J$5</f>
        <v>0</v>
      </c>
      <c r="M24" s="50">
        <f>IF(D24&gt;0,E24*Flächenbedarf!$E$6+'Stallflächen und Belegung'!F24*Flächenbedarf!$F$6+'Stallflächen und Belegung'!G24*Flächenbedarf!$G$6+'Stallflächen und Belegung'!H24*Flächenbedarf!$H$6+'Stallflächen und Belegung'!I24*Flächenbedarf!$I$6+'Stallflächen und Belegung'!J24*Flächenbedarf!$J$6,0)</f>
        <v>0</v>
      </c>
      <c r="N24" s="51" t="str">
        <f t="shared" si="0"/>
        <v>ja</v>
      </c>
    </row>
    <row r="25" spans="1:36" ht="14.45" customHeight="1" x14ac:dyDescent="0.2">
      <c r="A25" s="29">
        <v>12</v>
      </c>
      <c r="B25" s="42"/>
      <c r="C25" s="44"/>
      <c r="D25" s="45"/>
      <c r="E25" s="26"/>
      <c r="F25" s="26"/>
      <c r="G25" s="26"/>
      <c r="H25" s="27"/>
      <c r="I25" s="26"/>
      <c r="J25" s="28"/>
      <c r="K25" s="52">
        <f>E25*Flächenbedarf!$E$4+'Stallflächen und Belegung'!F25*Flächenbedarf!$F$4+'Stallflächen und Belegung'!G25*Flächenbedarf!$G$4+'Stallflächen und Belegung'!H25*Flächenbedarf!$H$4+'Stallflächen und Belegung'!I25*Flächenbedarf!$I$4+'Stallflächen und Belegung'!J25*Flächenbedarf!$J$4</f>
        <v>0</v>
      </c>
      <c r="L25" s="53">
        <f>E25*Flächenbedarf!$E$5+'Stallflächen und Belegung'!F25*Flächenbedarf!$F$5+'Stallflächen und Belegung'!G25*Flächenbedarf!$G$5+'Stallflächen und Belegung'!H25*Flächenbedarf!$H$5+'Stallflächen und Belegung'!I25*Flächenbedarf!$I$5+'Stallflächen und Belegung'!J25*Flächenbedarf!$J$5</f>
        <v>0</v>
      </c>
      <c r="M25" s="50">
        <f>IF(D25&gt;0,E25*Flächenbedarf!$E$6+'Stallflächen und Belegung'!F25*Flächenbedarf!$F$6+'Stallflächen und Belegung'!G25*Flächenbedarf!$G$6+'Stallflächen und Belegung'!H25*Flächenbedarf!$H$6+'Stallflächen und Belegung'!I25*Flächenbedarf!$I$6+'Stallflächen und Belegung'!J25*Flächenbedarf!$J$6,0)</f>
        <v>0</v>
      </c>
      <c r="N25" s="51" t="str">
        <f t="shared" si="0"/>
        <v>ja</v>
      </c>
    </row>
    <row r="26" spans="1:36" ht="14.45" customHeight="1" x14ac:dyDescent="0.2">
      <c r="A26" s="29">
        <v>13</v>
      </c>
      <c r="B26" s="42"/>
      <c r="C26" s="44"/>
      <c r="D26" s="45"/>
      <c r="E26" s="26"/>
      <c r="F26" s="26"/>
      <c r="G26" s="26"/>
      <c r="H26" s="27"/>
      <c r="I26" s="26"/>
      <c r="J26" s="28"/>
      <c r="K26" s="52">
        <f>E26*Flächenbedarf!$E$4+'Stallflächen und Belegung'!F26*Flächenbedarf!$F$4+'Stallflächen und Belegung'!G26*Flächenbedarf!$G$4+'Stallflächen und Belegung'!H26*Flächenbedarf!$H$4+'Stallflächen und Belegung'!I26*Flächenbedarf!$I$4+'Stallflächen und Belegung'!J26*Flächenbedarf!$J$4</f>
        <v>0</v>
      </c>
      <c r="L26" s="53">
        <f>E26*Flächenbedarf!$E$5+'Stallflächen und Belegung'!F26*Flächenbedarf!$F$5+'Stallflächen und Belegung'!G26*Flächenbedarf!$G$5+'Stallflächen und Belegung'!H26*Flächenbedarf!$H$5+'Stallflächen und Belegung'!I26*Flächenbedarf!$I$5+'Stallflächen und Belegung'!J26*Flächenbedarf!$J$5</f>
        <v>0</v>
      </c>
      <c r="M26" s="50">
        <f>IF(D26&gt;0,E26*Flächenbedarf!$E$6+'Stallflächen und Belegung'!F26*Flächenbedarf!$F$6+'Stallflächen und Belegung'!G26*Flächenbedarf!$G$6+'Stallflächen und Belegung'!H26*Flächenbedarf!$H$6+'Stallflächen und Belegung'!I26*Flächenbedarf!$I$6+'Stallflächen und Belegung'!J26*Flächenbedarf!$J$6,0)</f>
        <v>0</v>
      </c>
      <c r="N26" s="51" t="str">
        <f t="shared" si="0"/>
        <v>ja</v>
      </c>
    </row>
    <row r="27" spans="1:36" ht="14.45" customHeight="1" x14ac:dyDescent="0.2">
      <c r="A27" s="29">
        <v>14</v>
      </c>
      <c r="B27" s="42"/>
      <c r="C27" s="44"/>
      <c r="D27" s="45"/>
      <c r="E27" s="26"/>
      <c r="F27" s="26"/>
      <c r="G27" s="26"/>
      <c r="H27" s="27"/>
      <c r="I27" s="26"/>
      <c r="J27" s="28"/>
      <c r="K27" s="52">
        <f>E27*Flächenbedarf!$E$4+'Stallflächen und Belegung'!F27*Flächenbedarf!$F$4+'Stallflächen und Belegung'!G27*Flächenbedarf!$G$4+'Stallflächen und Belegung'!H27*Flächenbedarf!$H$4+'Stallflächen und Belegung'!I27*Flächenbedarf!$I$4+'Stallflächen und Belegung'!J27*Flächenbedarf!$J$4</f>
        <v>0</v>
      </c>
      <c r="L27" s="53">
        <f>E27*Flächenbedarf!$E$5+'Stallflächen und Belegung'!F27*Flächenbedarf!$F$5+'Stallflächen und Belegung'!G27*Flächenbedarf!$G$5+'Stallflächen und Belegung'!H27*Flächenbedarf!$H$5+'Stallflächen und Belegung'!I27*Flächenbedarf!$I$5+'Stallflächen und Belegung'!J27*Flächenbedarf!$J$5</f>
        <v>0</v>
      </c>
      <c r="M27" s="50">
        <f>IF(D27&gt;0,E27*Flächenbedarf!$E$6+'Stallflächen und Belegung'!F27*Flächenbedarf!$F$6+'Stallflächen und Belegung'!G27*Flächenbedarf!$G$6+'Stallflächen und Belegung'!H27*Flächenbedarf!$H$6+'Stallflächen und Belegung'!I27*Flächenbedarf!$I$6+'Stallflächen und Belegung'!J27*Flächenbedarf!$J$6,0)</f>
        <v>0</v>
      </c>
      <c r="N27" s="51" t="str">
        <f t="shared" si="0"/>
        <v>ja</v>
      </c>
    </row>
    <row r="28" spans="1:36" ht="14.45" customHeight="1" x14ac:dyDescent="0.2">
      <c r="A28" s="29">
        <v>15</v>
      </c>
      <c r="B28" s="42"/>
      <c r="C28" s="44"/>
      <c r="D28" s="45"/>
      <c r="E28" s="26"/>
      <c r="F28" s="26"/>
      <c r="G28" s="26"/>
      <c r="H28" s="27"/>
      <c r="I28" s="26"/>
      <c r="J28" s="28"/>
      <c r="K28" s="52">
        <f>E28*Flächenbedarf!$E$4+'Stallflächen und Belegung'!F28*Flächenbedarf!$F$4+'Stallflächen und Belegung'!G28*Flächenbedarf!$G$4+'Stallflächen und Belegung'!H28*Flächenbedarf!$H$4+'Stallflächen und Belegung'!I28*Flächenbedarf!$I$4+'Stallflächen und Belegung'!J28*Flächenbedarf!$J$4</f>
        <v>0</v>
      </c>
      <c r="L28" s="53">
        <f>E28*Flächenbedarf!$E$5+'Stallflächen und Belegung'!F28*Flächenbedarf!$F$5+'Stallflächen und Belegung'!G28*Flächenbedarf!$G$5+'Stallflächen und Belegung'!H28*Flächenbedarf!$H$5+'Stallflächen und Belegung'!I28*Flächenbedarf!$I$5+'Stallflächen und Belegung'!J28*Flächenbedarf!$J$5</f>
        <v>0</v>
      </c>
      <c r="M28" s="50">
        <f>IF(D28&gt;0,E28*Flächenbedarf!$E$6+'Stallflächen und Belegung'!F28*Flächenbedarf!$F$6+'Stallflächen und Belegung'!G28*Flächenbedarf!$G$6+'Stallflächen und Belegung'!H28*Flächenbedarf!$H$6+'Stallflächen und Belegung'!I28*Flächenbedarf!$I$6+'Stallflächen und Belegung'!J28*Flächenbedarf!$J$6,0)</f>
        <v>0</v>
      </c>
      <c r="N28" s="51" t="str">
        <f t="shared" si="0"/>
        <v>ja</v>
      </c>
    </row>
    <row r="29" spans="1:36" s="20" customFormat="1" ht="14.45" customHeight="1" x14ac:dyDescent="0.2">
      <c r="A29" s="29">
        <v>16</v>
      </c>
      <c r="B29" s="42"/>
      <c r="C29" s="44"/>
      <c r="D29" s="45"/>
      <c r="E29" s="26"/>
      <c r="F29" s="26"/>
      <c r="G29" s="26"/>
      <c r="H29" s="27"/>
      <c r="I29" s="26"/>
      <c r="J29" s="28"/>
      <c r="K29" s="52">
        <f>E29*Flächenbedarf!$E$4+'Stallflächen und Belegung'!F29*Flächenbedarf!$F$4+'Stallflächen und Belegung'!G29*Flächenbedarf!$G$4+'Stallflächen und Belegung'!H29*Flächenbedarf!$H$4+'Stallflächen und Belegung'!I29*Flächenbedarf!$I$4+'Stallflächen und Belegung'!J29*Flächenbedarf!$J$4</f>
        <v>0</v>
      </c>
      <c r="L29" s="53">
        <f>E29*Flächenbedarf!$E$5+'Stallflächen und Belegung'!F29*Flächenbedarf!$F$5+'Stallflächen und Belegung'!G29*Flächenbedarf!$G$5+'Stallflächen und Belegung'!H29*Flächenbedarf!$H$5+'Stallflächen und Belegung'!I29*Flächenbedarf!$I$5+'Stallflächen und Belegung'!J29*Flächenbedarf!$J$5</f>
        <v>0</v>
      </c>
      <c r="M29" s="50">
        <f>IF(D29&gt;0,E29*Flächenbedarf!$E$6+'Stallflächen und Belegung'!F29*Flächenbedarf!$F$6+'Stallflächen und Belegung'!G29*Flächenbedarf!$G$6+'Stallflächen und Belegung'!H29*Flächenbedarf!$H$6+'Stallflächen und Belegung'!I29*Flächenbedarf!$I$6+'Stallflächen und Belegung'!J29*Flächenbedarf!$J$6,0)</f>
        <v>0</v>
      </c>
      <c r="N29" s="51" t="str">
        <f t="shared" si="0"/>
        <v>ja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20" customFormat="1" ht="14.45" customHeight="1" x14ac:dyDescent="0.2">
      <c r="A30" s="29">
        <v>17</v>
      </c>
      <c r="B30" s="42"/>
      <c r="C30" s="44"/>
      <c r="D30" s="45"/>
      <c r="E30" s="26"/>
      <c r="F30" s="26"/>
      <c r="G30" s="26"/>
      <c r="H30" s="27"/>
      <c r="I30" s="26"/>
      <c r="J30" s="28"/>
      <c r="K30" s="52">
        <f>E30*Flächenbedarf!$E$4+'Stallflächen und Belegung'!F30*Flächenbedarf!$F$4+'Stallflächen und Belegung'!G30*Flächenbedarf!$G$4+'Stallflächen und Belegung'!H30*Flächenbedarf!$H$4+'Stallflächen und Belegung'!I30*Flächenbedarf!$I$4+'Stallflächen und Belegung'!J30*Flächenbedarf!$J$4</f>
        <v>0</v>
      </c>
      <c r="L30" s="53">
        <f>E30*Flächenbedarf!$E$5+'Stallflächen und Belegung'!F30*Flächenbedarf!$F$5+'Stallflächen und Belegung'!G30*Flächenbedarf!$G$5+'Stallflächen und Belegung'!H30*Flächenbedarf!$H$5+'Stallflächen und Belegung'!I30*Flächenbedarf!$I$5+'Stallflächen und Belegung'!J30*Flächenbedarf!$J$5</f>
        <v>0</v>
      </c>
      <c r="M30" s="50">
        <f>IF(D30&gt;0,E30*Flächenbedarf!$E$6+'Stallflächen und Belegung'!F30*Flächenbedarf!$F$6+'Stallflächen und Belegung'!G30*Flächenbedarf!$G$6+'Stallflächen und Belegung'!H30*Flächenbedarf!$H$6+'Stallflächen und Belegung'!I30*Flächenbedarf!$I$6+'Stallflächen und Belegung'!J30*Flächenbedarf!$J$6,0)</f>
        <v>0</v>
      </c>
      <c r="N30" s="51" t="str">
        <f t="shared" si="0"/>
        <v>ja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20" customFormat="1" ht="14.45" customHeight="1" x14ac:dyDescent="0.2">
      <c r="A31" s="29">
        <v>18</v>
      </c>
      <c r="B31" s="42"/>
      <c r="C31" s="44"/>
      <c r="D31" s="45"/>
      <c r="E31" s="26"/>
      <c r="F31" s="26"/>
      <c r="G31" s="26"/>
      <c r="H31" s="27"/>
      <c r="I31" s="26"/>
      <c r="J31" s="28"/>
      <c r="K31" s="52">
        <f>E31*Flächenbedarf!$E$4+'Stallflächen und Belegung'!F31*Flächenbedarf!$F$4+'Stallflächen und Belegung'!G31*Flächenbedarf!$G$4+'Stallflächen und Belegung'!H31*Flächenbedarf!$H$4+'Stallflächen und Belegung'!I31*Flächenbedarf!$I$4+'Stallflächen und Belegung'!J31*Flächenbedarf!$J$4</f>
        <v>0</v>
      </c>
      <c r="L31" s="53">
        <f>E31*Flächenbedarf!$E$5+'Stallflächen und Belegung'!F31*Flächenbedarf!$F$5+'Stallflächen und Belegung'!G31*Flächenbedarf!$G$5+'Stallflächen und Belegung'!H31*Flächenbedarf!$H$5+'Stallflächen und Belegung'!I31*Flächenbedarf!$I$5+'Stallflächen und Belegung'!J31*Flächenbedarf!$J$5</f>
        <v>0</v>
      </c>
      <c r="M31" s="50">
        <f>IF(D31&gt;0,E31*Flächenbedarf!$E$6+'Stallflächen und Belegung'!F31*Flächenbedarf!$F$6+'Stallflächen und Belegung'!G31*Flächenbedarf!$G$6+'Stallflächen und Belegung'!H31*Flächenbedarf!$H$6+'Stallflächen und Belegung'!I31*Flächenbedarf!$I$6+'Stallflächen und Belegung'!J31*Flächenbedarf!$J$6,0)</f>
        <v>0</v>
      </c>
      <c r="N31" s="51" t="str">
        <f t="shared" si="0"/>
        <v>ja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20" customFormat="1" ht="14.45" customHeight="1" x14ac:dyDescent="0.2">
      <c r="A32" s="29">
        <v>19</v>
      </c>
      <c r="B32" s="42"/>
      <c r="C32" s="44"/>
      <c r="D32" s="45"/>
      <c r="E32" s="26"/>
      <c r="F32" s="26"/>
      <c r="G32" s="26"/>
      <c r="H32" s="27"/>
      <c r="I32" s="26"/>
      <c r="J32" s="28"/>
      <c r="K32" s="52">
        <f>E32*Flächenbedarf!$E$4+'Stallflächen und Belegung'!F32*Flächenbedarf!$F$4+'Stallflächen und Belegung'!G32*Flächenbedarf!$G$4+'Stallflächen und Belegung'!H32*Flächenbedarf!$H$4+'Stallflächen und Belegung'!I32*Flächenbedarf!$I$4+'Stallflächen und Belegung'!J32*Flächenbedarf!$J$4</f>
        <v>0</v>
      </c>
      <c r="L32" s="53">
        <f>E32*Flächenbedarf!$E$5+'Stallflächen und Belegung'!F32*Flächenbedarf!$F$5+'Stallflächen und Belegung'!G32*Flächenbedarf!$G$5+'Stallflächen und Belegung'!H32*Flächenbedarf!$H$5+'Stallflächen und Belegung'!I32*Flächenbedarf!$I$5+'Stallflächen und Belegung'!J32*Flächenbedarf!$J$5</f>
        <v>0</v>
      </c>
      <c r="M32" s="50">
        <f>IF(D32&gt;0,E32*Flächenbedarf!$E$6+'Stallflächen und Belegung'!F32*Flächenbedarf!$F$6+'Stallflächen und Belegung'!G32*Flächenbedarf!$G$6+'Stallflächen und Belegung'!H32*Flächenbedarf!$H$6+'Stallflächen und Belegung'!I32*Flächenbedarf!$I$6+'Stallflächen und Belegung'!J32*Flächenbedarf!$J$6,0)</f>
        <v>0</v>
      </c>
      <c r="N32" s="51" t="str">
        <f t="shared" si="0"/>
        <v>ja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14" ht="14.45" customHeight="1" x14ac:dyDescent="0.2">
      <c r="A33" s="29">
        <v>20</v>
      </c>
      <c r="B33" s="44"/>
      <c r="C33" s="44"/>
      <c r="D33" s="45"/>
      <c r="E33" s="26"/>
      <c r="F33" s="26"/>
      <c r="G33" s="26"/>
      <c r="H33" s="27"/>
      <c r="I33" s="26"/>
      <c r="J33" s="28"/>
      <c r="K33" s="52">
        <f>E33*Flächenbedarf!$E$4+'Stallflächen und Belegung'!F33*Flächenbedarf!$F$4+'Stallflächen und Belegung'!G33*Flächenbedarf!$G$4+'Stallflächen und Belegung'!H33*Flächenbedarf!$H$4+'Stallflächen und Belegung'!I33*Flächenbedarf!$I$4+'Stallflächen und Belegung'!J33*Flächenbedarf!$J$4</f>
        <v>0</v>
      </c>
      <c r="L33" s="53">
        <f>E33*Flächenbedarf!$E$5+'Stallflächen und Belegung'!F33*Flächenbedarf!$F$5+'Stallflächen und Belegung'!G33*Flächenbedarf!$G$5+'Stallflächen und Belegung'!H33*Flächenbedarf!$H$5+'Stallflächen und Belegung'!I33*Flächenbedarf!$I$5+'Stallflächen und Belegung'!J33*Flächenbedarf!$J$5</f>
        <v>0</v>
      </c>
      <c r="M33" s="54">
        <f>IF(D33&gt;0,E33*Flächenbedarf!$E$6+'Stallflächen und Belegung'!F33*Flächenbedarf!$F$6+'Stallflächen und Belegung'!G33*Flächenbedarf!$G$6+'Stallflächen und Belegung'!H33*Flächenbedarf!$H$6+'Stallflächen und Belegung'!I33*Flächenbedarf!$I$6+'Stallflächen und Belegung'!J33*Flächenbedarf!$J$6,0)</f>
        <v>0</v>
      </c>
      <c r="N33" s="55" t="str">
        <f t="shared" si="0"/>
        <v>ja</v>
      </c>
    </row>
    <row r="34" spans="1:14" x14ac:dyDescent="0.2">
      <c r="H34" s="5"/>
      <c r="I34" s="5"/>
      <c r="J34" s="5"/>
    </row>
    <row r="35" spans="1:14" x14ac:dyDescent="0.2">
      <c r="H35" s="5"/>
      <c r="I35" s="5"/>
      <c r="J35" s="5"/>
    </row>
  </sheetData>
  <sheetProtection algorithmName="SHA-512" hashValue="ejYXLX7t3zh/UyRp3uUudrTR0lA+JDeAJnyYBLXhJgkMmJAnfERsXLgHRoX9V+PeibJYT8EySimz/ENMgrXZqg==" saltValue="G26BtIqjl2wn3WVznd7big==" spinCount="100000" sheet="1" objects="1" scenarios="1"/>
  <protectedRanges>
    <protectedRange algorithmName="SHA-512" hashValue="pFmBSGxiHjqSefBJuN2NcASxVWmeActpHszwr0FJ7BlWMphFXhyua8CH50u3v1Gppcr9TQc7ibMJMbTXvc9OKg==" saltValue="8kHjmgGIyXirLe7ECVBoJw==" spinCount="100000" sqref="A1:A1000 B2:N2 B4:N5 B7:N8 I9:N10 B10:H10 A11:N13 K12:M33" name="geschützter Bereich"/>
  </protectedRanges>
  <mergeCells count="24">
    <mergeCell ref="B6:H6"/>
    <mergeCell ref="I6:N6"/>
    <mergeCell ref="B2:H2"/>
    <mergeCell ref="I2:N2"/>
    <mergeCell ref="B3:H3"/>
    <mergeCell ref="I3:N3"/>
    <mergeCell ref="B5:H5"/>
    <mergeCell ref="I5:N5"/>
    <mergeCell ref="A1:N1"/>
    <mergeCell ref="B12:B13"/>
    <mergeCell ref="C12:C13"/>
    <mergeCell ref="D12:D13"/>
    <mergeCell ref="N11:N13"/>
    <mergeCell ref="I12:I13"/>
    <mergeCell ref="J12:J13"/>
    <mergeCell ref="E11:J11"/>
    <mergeCell ref="K11:M11"/>
    <mergeCell ref="K12:K13"/>
    <mergeCell ref="L12:L13"/>
    <mergeCell ref="M12:M13"/>
    <mergeCell ref="E12:H12"/>
    <mergeCell ref="B11:D11"/>
    <mergeCell ref="B8:H8"/>
    <mergeCell ref="B9:H9"/>
  </mergeCells>
  <conditionalFormatting sqref="B14">
    <cfRule type="cellIs" dxfId="61" priority="146" operator="greaterThanOrEqual">
      <formula>$K$14</formula>
    </cfRule>
  </conditionalFormatting>
  <conditionalFormatting sqref="C14">
    <cfRule type="cellIs" dxfId="60" priority="145" operator="greaterThanOrEqual">
      <formula>$L$14</formula>
    </cfRule>
  </conditionalFormatting>
  <conditionalFormatting sqref="D14">
    <cfRule type="cellIs" dxfId="59" priority="144" operator="greaterThanOrEqual">
      <formula>$M$14</formula>
    </cfRule>
  </conditionalFormatting>
  <conditionalFormatting sqref="N14:N33">
    <cfRule type="containsText" dxfId="58" priority="67" operator="containsText" text="nein">
      <formula>NOT(ISERROR(SEARCH("nein",N14)))</formula>
    </cfRule>
  </conditionalFormatting>
  <conditionalFormatting sqref="N14:N33">
    <cfRule type="containsText" dxfId="57" priority="66" operator="containsText" text="ja">
      <formula>NOT(ISERROR(SEARCH("ja",N14)))</formula>
    </cfRule>
  </conditionalFormatting>
  <conditionalFormatting sqref="B15">
    <cfRule type="cellIs" dxfId="56" priority="59" operator="greaterThanOrEqual">
      <formula>$K$15</formula>
    </cfRule>
  </conditionalFormatting>
  <conditionalFormatting sqref="B16">
    <cfRule type="cellIs" dxfId="55" priority="58" operator="greaterThanOrEqual">
      <formula>$K$16</formula>
    </cfRule>
  </conditionalFormatting>
  <conditionalFormatting sqref="B18">
    <cfRule type="cellIs" dxfId="54" priority="56" operator="greaterThanOrEqual">
      <formula>$K$18</formula>
    </cfRule>
  </conditionalFormatting>
  <conditionalFormatting sqref="B19">
    <cfRule type="cellIs" dxfId="53" priority="55" operator="greaterThanOrEqual">
      <formula>$K$19</formula>
    </cfRule>
  </conditionalFormatting>
  <conditionalFormatting sqref="B20">
    <cfRule type="cellIs" dxfId="52" priority="54" operator="greaterThanOrEqual">
      <formula>$K$20</formula>
    </cfRule>
  </conditionalFormatting>
  <conditionalFormatting sqref="B21">
    <cfRule type="cellIs" dxfId="51" priority="53" operator="greaterThanOrEqual">
      <formula>$K$21</formula>
    </cfRule>
  </conditionalFormatting>
  <conditionalFormatting sqref="B22">
    <cfRule type="cellIs" dxfId="50" priority="52" operator="greaterThanOrEqual">
      <formula>$K$22</formula>
    </cfRule>
  </conditionalFormatting>
  <conditionalFormatting sqref="B23">
    <cfRule type="cellIs" dxfId="49" priority="51" operator="greaterThanOrEqual">
      <formula>$K$23</formula>
    </cfRule>
  </conditionalFormatting>
  <conditionalFormatting sqref="B24">
    <cfRule type="cellIs" dxfId="48" priority="50" operator="greaterThanOrEqual">
      <formula>$K$24</formula>
    </cfRule>
  </conditionalFormatting>
  <conditionalFormatting sqref="B25">
    <cfRule type="cellIs" dxfId="47" priority="49" operator="greaterThanOrEqual">
      <formula>$K$25</formula>
    </cfRule>
  </conditionalFormatting>
  <conditionalFormatting sqref="B26">
    <cfRule type="cellIs" dxfId="46" priority="48" operator="greaterThanOrEqual">
      <formula>$K$26</formula>
    </cfRule>
  </conditionalFormatting>
  <conditionalFormatting sqref="B27">
    <cfRule type="cellIs" dxfId="45" priority="47" operator="greaterThanOrEqual">
      <formula>$K$27</formula>
    </cfRule>
  </conditionalFormatting>
  <conditionalFormatting sqref="B28">
    <cfRule type="cellIs" dxfId="44" priority="46" operator="greaterThanOrEqual">
      <formula>$K$28</formula>
    </cfRule>
  </conditionalFormatting>
  <conditionalFormatting sqref="B29">
    <cfRule type="cellIs" dxfId="43" priority="45" operator="greaterThanOrEqual">
      <formula>$K$29</formula>
    </cfRule>
  </conditionalFormatting>
  <conditionalFormatting sqref="B30">
    <cfRule type="cellIs" dxfId="42" priority="44" operator="greaterThanOrEqual">
      <formula>$K$30</formula>
    </cfRule>
  </conditionalFormatting>
  <conditionalFormatting sqref="B31">
    <cfRule type="cellIs" dxfId="41" priority="43" operator="greaterThanOrEqual">
      <formula>$K$31</formula>
    </cfRule>
  </conditionalFormatting>
  <conditionalFormatting sqref="B32">
    <cfRule type="cellIs" dxfId="40" priority="42" operator="greaterThanOrEqual">
      <formula>$K$32</formula>
    </cfRule>
  </conditionalFormatting>
  <conditionalFormatting sqref="B33">
    <cfRule type="cellIs" dxfId="39" priority="41" operator="greaterThanOrEqual">
      <formula>$K$33</formula>
    </cfRule>
  </conditionalFormatting>
  <conditionalFormatting sqref="B17">
    <cfRule type="cellIs" dxfId="38" priority="40" operator="greaterThanOrEqual">
      <formula>$K$17</formula>
    </cfRule>
  </conditionalFormatting>
  <conditionalFormatting sqref="C15">
    <cfRule type="cellIs" dxfId="37" priority="39" operator="greaterThanOrEqual">
      <formula>$L$15</formula>
    </cfRule>
  </conditionalFormatting>
  <conditionalFormatting sqref="C16">
    <cfRule type="cellIs" dxfId="36" priority="38" operator="greaterThanOrEqual">
      <formula>$L$16</formula>
    </cfRule>
  </conditionalFormatting>
  <conditionalFormatting sqref="C17">
    <cfRule type="cellIs" dxfId="35" priority="37" operator="greaterThanOrEqual">
      <formula>$L$17</formula>
    </cfRule>
  </conditionalFormatting>
  <conditionalFormatting sqref="C18">
    <cfRule type="cellIs" dxfId="34" priority="36" operator="greaterThanOrEqual">
      <formula>$L$18</formula>
    </cfRule>
  </conditionalFormatting>
  <conditionalFormatting sqref="C19">
    <cfRule type="cellIs" dxfId="33" priority="35" operator="greaterThanOrEqual">
      <formula>$L$19</formula>
    </cfRule>
  </conditionalFormatting>
  <conditionalFormatting sqref="C20">
    <cfRule type="cellIs" dxfId="32" priority="34" operator="greaterThanOrEqual">
      <formula>$L$20</formula>
    </cfRule>
  </conditionalFormatting>
  <conditionalFormatting sqref="C21">
    <cfRule type="cellIs" dxfId="31" priority="33" operator="greaterThanOrEqual">
      <formula>$L$21</formula>
    </cfRule>
  </conditionalFormatting>
  <conditionalFormatting sqref="C22">
    <cfRule type="cellIs" dxfId="30" priority="32" operator="greaterThanOrEqual">
      <formula>$L$22</formula>
    </cfRule>
  </conditionalFormatting>
  <conditionalFormatting sqref="C23">
    <cfRule type="cellIs" dxfId="29" priority="30" operator="greaterThanOrEqual">
      <formula>$L$23</formula>
    </cfRule>
  </conditionalFormatting>
  <conditionalFormatting sqref="C24">
    <cfRule type="cellIs" dxfId="28" priority="29" operator="greaterThanOrEqual">
      <formula>$L$24</formula>
    </cfRule>
  </conditionalFormatting>
  <conditionalFormatting sqref="C25">
    <cfRule type="cellIs" dxfId="27" priority="28" operator="greaterThanOrEqual">
      <formula>$L$25</formula>
    </cfRule>
  </conditionalFormatting>
  <conditionalFormatting sqref="C26">
    <cfRule type="cellIs" dxfId="26" priority="27" operator="greaterThanOrEqual">
      <formula>$L$26</formula>
    </cfRule>
  </conditionalFormatting>
  <conditionalFormatting sqref="C27">
    <cfRule type="cellIs" dxfId="25" priority="26" operator="greaterThanOrEqual">
      <formula>$L$27</formula>
    </cfRule>
  </conditionalFormatting>
  <conditionalFormatting sqref="C28">
    <cfRule type="cellIs" dxfId="24" priority="25" operator="greaterThanOrEqual">
      <formula>$L$28</formula>
    </cfRule>
  </conditionalFormatting>
  <conditionalFormatting sqref="C29">
    <cfRule type="cellIs" dxfId="23" priority="24" operator="greaterThanOrEqual">
      <formula>$L$29</formula>
    </cfRule>
  </conditionalFormatting>
  <conditionalFormatting sqref="C30">
    <cfRule type="cellIs" dxfId="22" priority="23" operator="greaterThanOrEqual">
      <formula>$L$30</formula>
    </cfRule>
  </conditionalFormatting>
  <conditionalFormatting sqref="C31">
    <cfRule type="cellIs" dxfId="21" priority="22" operator="greaterThanOrEqual">
      <formula>$L$31</formula>
    </cfRule>
  </conditionalFormatting>
  <conditionalFormatting sqref="C32">
    <cfRule type="cellIs" dxfId="20" priority="21" operator="greaterThanOrEqual">
      <formula>$L$32</formula>
    </cfRule>
  </conditionalFormatting>
  <conditionalFormatting sqref="C33">
    <cfRule type="cellIs" dxfId="19" priority="20" operator="greaterThanOrEqual">
      <formula>$L$33</formula>
    </cfRule>
  </conditionalFormatting>
  <conditionalFormatting sqref="D15">
    <cfRule type="cellIs" dxfId="18" priority="19" operator="greaterThanOrEqual">
      <formula>$M$15</formula>
    </cfRule>
  </conditionalFormatting>
  <conditionalFormatting sqref="D16">
    <cfRule type="cellIs" dxfId="17" priority="18" operator="greaterThanOrEqual">
      <formula>$M$16</formula>
    </cfRule>
  </conditionalFormatting>
  <conditionalFormatting sqref="D17">
    <cfRule type="cellIs" dxfId="16" priority="17" operator="greaterThanOrEqual">
      <formula>$M$17</formula>
    </cfRule>
  </conditionalFormatting>
  <conditionalFormatting sqref="D18">
    <cfRule type="cellIs" dxfId="15" priority="16" operator="greaterThanOrEqual">
      <formula>$M$18</formula>
    </cfRule>
  </conditionalFormatting>
  <conditionalFormatting sqref="D19">
    <cfRule type="cellIs" dxfId="14" priority="15" operator="greaterThanOrEqual">
      <formula>$M$19</formula>
    </cfRule>
  </conditionalFormatting>
  <conditionalFormatting sqref="D20">
    <cfRule type="cellIs" dxfId="13" priority="14" operator="greaterThanOrEqual">
      <formula>$M$20</formula>
    </cfRule>
  </conditionalFormatting>
  <conditionalFormatting sqref="D21">
    <cfRule type="cellIs" dxfId="12" priority="13" operator="greaterThanOrEqual">
      <formula>$M$21</formula>
    </cfRule>
  </conditionalFormatting>
  <conditionalFormatting sqref="D22">
    <cfRule type="cellIs" dxfId="11" priority="12" operator="greaterThanOrEqual">
      <formula>$M$22</formula>
    </cfRule>
  </conditionalFormatting>
  <conditionalFormatting sqref="D23">
    <cfRule type="cellIs" dxfId="10" priority="11" operator="greaterThanOrEqual">
      <formula>$M$23</formula>
    </cfRule>
  </conditionalFormatting>
  <conditionalFormatting sqref="D24">
    <cfRule type="cellIs" dxfId="9" priority="10" operator="greaterThanOrEqual">
      <formula>$M$24</formula>
    </cfRule>
  </conditionalFormatting>
  <conditionalFormatting sqref="D25">
    <cfRule type="cellIs" dxfId="8" priority="9" operator="greaterThanOrEqual">
      <formula>$M$25</formula>
    </cfRule>
  </conditionalFormatting>
  <conditionalFormatting sqref="D26">
    <cfRule type="cellIs" dxfId="7" priority="8" operator="greaterThanOrEqual">
      <formula>$M$26</formula>
    </cfRule>
  </conditionalFormatting>
  <conditionalFormatting sqref="D27">
    <cfRule type="cellIs" dxfId="6" priority="7" operator="greaterThanOrEqual">
      <formula>$M$27</formula>
    </cfRule>
  </conditionalFormatting>
  <conditionalFormatting sqref="D28">
    <cfRule type="cellIs" dxfId="5" priority="6" operator="greaterThanOrEqual">
      <formula>$M$28</formula>
    </cfRule>
  </conditionalFormatting>
  <conditionalFormatting sqref="D29">
    <cfRule type="cellIs" dxfId="4" priority="5" operator="greaterThanOrEqual">
      <formula>$M$29</formula>
    </cfRule>
  </conditionalFormatting>
  <conditionalFormatting sqref="D30">
    <cfRule type="cellIs" dxfId="3" priority="4" operator="greaterThanOrEqual">
      <formula>$M$30</formula>
    </cfRule>
  </conditionalFormatting>
  <conditionalFormatting sqref="D31">
    <cfRule type="cellIs" dxfId="2" priority="3" operator="greaterThanOrEqual">
      <formula>$M$31</formula>
    </cfRule>
  </conditionalFormatting>
  <conditionalFormatting sqref="D32">
    <cfRule type="cellIs" dxfId="1" priority="2" operator="greaterThanOrEqual">
      <formula>$M$32</formula>
    </cfRule>
  </conditionalFormatting>
  <conditionalFormatting sqref="D33">
    <cfRule type="cellIs" dxfId="0" priority="1" operator="greaterThanOrEqual">
      <formula>$M$33</formula>
    </cfRule>
  </conditionalFormatting>
  <pageMargins left="0.7" right="0.7" top="0.75" bottom="0.75" header="0.3" footer="0.3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A6ADF-A244-4882-86E0-DCAB6617E7C2}">
  <dimension ref="A1:O10"/>
  <sheetViews>
    <sheetView workbookViewId="0">
      <selection activeCell="H4" sqref="H4"/>
    </sheetView>
  </sheetViews>
  <sheetFormatPr baseColWidth="10" defaultColWidth="10.85546875" defaultRowHeight="14.25" x14ac:dyDescent="0.2"/>
  <cols>
    <col min="1" max="2" width="9" style="2" bestFit="1" customWidth="1"/>
    <col min="3" max="3" width="9.5703125" style="2" customWidth="1"/>
    <col min="4" max="4" width="9.7109375" style="2" customWidth="1"/>
    <col min="5" max="16384" width="10.85546875" style="2"/>
  </cols>
  <sheetData>
    <row r="1" spans="1:15" x14ac:dyDescent="0.2">
      <c r="B1" s="82"/>
      <c r="C1" s="82"/>
      <c r="D1" s="82"/>
      <c r="E1" s="83" t="s">
        <v>11</v>
      </c>
      <c r="F1" s="83"/>
      <c r="G1" s="83"/>
      <c r="H1" s="83"/>
      <c r="I1" s="83"/>
      <c r="J1" s="83"/>
    </row>
    <row r="2" spans="1:15" ht="30" customHeight="1" x14ac:dyDescent="0.2">
      <c r="B2" s="84"/>
      <c r="C2" s="84"/>
      <c r="D2" s="84"/>
      <c r="E2" s="85" t="s">
        <v>8</v>
      </c>
      <c r="F2" s="85"/>
      <c r="G2" s="85"/>
      <c r="H2" s="85"/>
      <c r="I2" s="85" t="s">
        <v>9</v>
      </c>
      <c r="J2" s="85" t="s">
        <v>10</v>
      </c>
    </row>
    <row r="3" spans="1:15" ht="28.5" x14ac:dyDescent="0.2">
      <c r="A3" s="4"/>
      <c r="B3" s="84"/>
      <c r="C3" s="84"/>
      <c r="D3" s="84"/>
      <c r="E3" s="3" t="s">
        <v>5</v>
      </c>
      <c r="F3" s="3" t="s">
        <v>6</v>
      </c>
      <c r="G3" s="3" t="s">
        <v>7</v>
      </c>
      <c r="H3" s="3" t="s">
        <v>4</v>
      </c>
      <c r="I3" s="85"/>
      <c r="J3" s="85"/>
      <c r="K3" s="4"/>
      <c r="L3" s="4"/>
      <c r="M3" s="4"/>
      <c r="N3" s="4"/>
      <c r="O3" s="4"/>
    </row>
    <row r="4" spans="1:15" ht="30.75" customHeight="1" x14ac:dyDescent="0.2">
      <c r="A4" s="80" t="s">
        <v>12</v>
      </c>
      <c r="B4" s="80"/>
      <c r="C4" s="80"/>
      <c r="D4" s="80"/>
      <c r="E4" s="6">
        <v>3.5</v>
      </c>
      <c r="F4" s="6">
        <v>4.5</v>
      </c>
      <c r="G4" s="6">
        <v>4.5</v>
      </c>
      <c r="H4" s="6">
        <v>4.5</v>
      </c>
      <c r="I4" s="6">
        <v>5.5</v>
      </c>
      <c r="J4" s="6">
        <v>1.8</v>
      </c>
    </row>
    <row r="5" spans="1:15" ht="30.75" customHeight="1" x14ac:dyDescent="0.2">
      <c r="A5" s="80" t="s">
        <v>13</v>
      </c>
      <c r="B5" s="80"/>
      <c r="C5" s="80"/>
      <c r="D5" s="80"/>
      <c r="E5" s="6">
        <v>1.5</v>
      </c>
      <c r="F5" s="6">
        <v>2</v>
      </c>
      <c r="G5" s="6">
        <v>2.5</v>
      </c>
      <c r="H5" s="6">
        <v>2.8</v>
      </c>
      <c r="I5" s="6">
        <v>2.8</v>
      </c>
      <c r="J5" s="6">
        <v>1.8</v>
      </c>
    </row>
    <row r="6" spans="1:15" x14ac:dyDescent="0.2">
      <c r="A6" s="81" t="s">
        <v>14</v>
      </c>
      <c r="B6" s="81"/>
      <c r="C6" s="81"/>
      <c r="D6" s="81"/>
      <c r="E6" s="6">
        <v>2</v>
      </c>
      <c r="F6" s="6">
        <v>2.5</v>
      </c>
      <c r="G6" s="6">
        <v>2.5</v>
      </c>
      <c r="H6" s="6">
        <v>2.5</v>
      </c>
      <c r="I6" s="7">
        <v>3</v>
      </c>
      <c r="J6" s="7">
        <v>1.5</v>
      </c>
    </row>
    <row r="10" spans="1:15" x14ac:dyDescent="0.2">
      <c r="H10" s="1"/>
    </row>
  </sheetData>
  <sheetProtection algorithmName="SHA-512" hashValue="OHUyMPtsWVXX5oG8PEgvm1vmE7aCMOOgrhvDSgI2z9DlW0JYHwr+nNfY1wUmRjiuIn+zqii2JKzLG2TS5JkmDQ==" saltValue="l9F4e4Z5xt86G308WpXKtg==" spinCount="100000" sheet="1" objects="1" scenarios="1"/>
  <mergeCells count="11">
    <mergeCell ref="A4:D4"/>
    <mergeCell ref="A5:D5"/>
    <mergeCell ref="A6:D6"/>
    <mergeCell ref="B1:D1"/>
    <mergeCell ref="E1:J1"/>
    <mergeCell ref="B2:B3"/>
    <mergeCell ref="C2:C3"/>
    <mergeCell ref="D2:D3"/>
    <mergeCell ref="E2:H2"/>
    <mergeCell ref="I2:I3"/>
    <mergeCell ref="J2:J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Stallflächen und Belegung</vt:lpstr>
      <vt:lpstr>Flächenbedarf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Bernhard (StMELF)</dc:creator>
  <cp:lastModifiedBy>Sikora, Magdalena (StMELF)</cp:lastModifiedBy>
  <cp:lastPrinted>2023-05-02T15:05:08Z</cp:lastPrinted>
  <dcterms:created xsi:type="dcterms:W3CDTF">2023-05-02T13:55:03Z</dcterms:created>
  <dcterms:modified xsi:type="dcterms:W3CDTF">2023-07-06T06:48:15Z</dcterms:modified>
</cp:coreProperties>
</file>